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leckovaV\Searches\Documents\granty\MSMT\MSMT-INTER ACTION\LTAUSA_19\vyhlaseni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3040" windowHeight="8328" tabRatio="802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(1)'!$A$1:$L$21</definedName>
    <definedName name="_xlnm.Print_Area" localSheetId="3">'Další účastník projektu (2)'!$A$1:$L$21</definedName>
    <definedName name="_xlnm.Print_Area" localSheetId="4">'Další účastník projektu (3)'!$A$1:$L$21</definedName>
    <definedName name="_xlnm.Print_Area" localSheetId="5">'Další účastník projektu (4)'!$A$1:$L$21</definedName>
    <definedName name="_xlnm.Print_Area" localSheetId="6">'Další účastník projektu (5)'!$A$1:$L$21</definedName>
    <definedName name="_xlnm.Print_Area" localSheetId="7">'Finance za projekt'!$A$1:$L$21</definedName>
    <definedName name="_xlnm.Print_Area" localSheetId="1">'Příjemce podpory'!$A$1:$L$21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7" l="1"/>
  <c r="L10" i="7"/>
  <c r="L11" i="7"/>
  <c r="L12" i="7"/>
  <c r="L13" i="7"/>
  <c r="L8" i="7"/>
  <c r="K9" i="7"/>
  <c r="K10" i="7"/>
  <c r="K11" i="7"/>
  <c r="K12" i="7"/>
  <c r="K13" i="7"/>
  <c r="K8" i="7"/>
  <c r="L9" i="6"/>
  <c r="L10" i="6"/>
  <c r="L11" i="6"/>
  <c r="L12" i="6"/>
  <c r="L13" i="6"/>
  <c r="L8" i="6"/>
  <c r="K9" i="6"/>
  <c r="K10" i="6"/>
  <c r="K11" i="6"/>
  <c r="K12" i="6"/>
  <c r="K13" i="6"/>
  <c r="K8" i="6"/>
  <c r="L9" i="5"/>
  <c r="L10" i="5"/>
  <c r="L11" i="5"/>
  <c r="L12" i="5"/>
  <c r="L13" i="5"/>
  <c r="L8" i="5"/>
  <c r="K9" i="5"/>
  <c r="K10" i="5"/>
  <c r="K11" i="5"/>
  <c r="K12" i="5"/>
  <c r="K13" i="5"/>
  <c r="K8" i="5"/>
  <c r="L9" i="4"/>
  <c r="L10" i="4"/>
  <c r="L11" i="4"/>
  <c r="L12" i="4"/>
  <c r="L13" i="4"/>
  <c r="L8" i="4"/>
  <c r="K9" i="4"/>
  <c r="K10" i="4"/>
  <c r="K11" i="4"/>
  <c r="K12" i="4"/>
  <c r="K13" i="4"/>
  <c r="K8" i="4"/>
  <c r="L9" i="3"/>
  <c r="L10" i="3"/>
  <c r="L11" i="3"/>
  <c r="L12" i="3"/>
  <c r="L13" i="3"/>
  <c r="L8" i="3"/>
  <c r="K9" i="3"/>
  <c r="K10" i="3"/>
  <c r="K11" i="3"/>
  <c r="K12" i="3"/>
  <c r="K13" i="3"/>
  <c r="K8" i="3"/>
  <c r="L9" i="1"/>
  <c r="L10" i="1"/>
  <c r="L11" i="1"/>
  <c r="L12" i="1"/>
  <c r="L13" i="1"/>
  <c r="L8" i="1"/>
  <c r="K9" i="1"/>
  <c r="K10" i="1"/>
  <c r="K11" i="1"/>
  <c r="K12" i="1"/>
  <c r="K13" i="1"/>
  <c r="K8" i="1"/>
  <c r="F2" i="8" l="1"/>
  <c r="C10" i="8" l="1"/>
  <c r="D10" i="8"/>
  <c r="E10" i="8"/>
  <c r="F10" i="8"/>
  <c r="G10" i="8"/>
  <c r="H10" i="8"/>
  <c r="I10" i="8"/>
  <c r="J10" i="8"/>
  <c r="L10" i="8" s="1"/>
  <c r="J14" i="7"/>
  <c r="I14" i="7"/>
  <c r="H14" i="7"/>
  <c r="G14" i="7"/>
  <c r="F14" i="7"/>
  <c r="E14" i="7"/>
  <c r="D14" i="7"/>
  <c r="L14" i="7" s="1"/>
  <c r="C14" i="7"/>
  <c r="J14" i="6"/>
  <c r="I14" i="6"/>
  <c r="H14" i="6"/>
  <c r="G14" i="6"/>
  <c r="F14" i="6"/>
  <c r="E14" i="6"/>
  <c r="D14" i="6"/>
  <c r="L14" i="6" s="1"/>
  <c r="C14" i="6"/>
  <c r="J14" i="5"/>
  <c r="I14" i="5"/>
  <c r="H14" i="5"/>
  <c r="G14" i="5"/>
  <c r="F14" i="5"/>
  <c r="E14" i="5"/>
  <c r="D14" i="5"/>
  <c r="C14" i="5"/>
  <c r="J14" i="4"/>
  <c r="I14" i="4"/>
  <c r="H14" i="4"/>
  <c r="G14" i="4"/>
  <c r="F14" i="4"/>
  <c r="E14" i="4"/>
  <c r="D14" i="4"/>
  <c r="L14" i="4" s="1"/>
  <c r="C14" i="4"/>
  <c r="J14" i="3"/>
  <c r="I14" i="3"/>
  <c r="H14" i="3"/>
  <c r="G14" i="3"/>
  <c r="F14" i="3"/>
  <c r="E14" i="3"/>
  <c r="D14" i="3"/>
  <c r="L14" i="3" s="1"/>
  <c r="C14" i="3"/>
  <c r="J14" i="1"/>
  <c r="I14" i="1"/>
  <c r="H14" i="1"/>
  <c r="G14" i="1"/>
  <c r="F14" i="1"/>
  <c r="E14" i="1"/>
  <c r="D14" i="1"/>
  <c r="C14" i="1"/>
  <c r="K14" i="1" l="1"/>
  <c r="K14" i="3"/>
  <c r="K14" i="4"/>
  <c r="K14" i="6"/>
  <c r="K14" i="7"/>
  <c r="K10" i="8"/>
  <c r="K14" i="5"/>
  <c r="L14" i="5"/>
  <c r="D15" i="1"/>
  <c r="L14" i="1"/>
  <c r="I8" i="8"/>
  <c r="C3" i="6" l="1"/>
  <c r="C20" i="8"/>
  <c r="E19" i="8"/>
  <c r="G19" i="8"/>
  <c r="I19" i="8"/>
  <c r="E20" i="8"/>
  <c r="G20" i="8"/>
  <c r="I20" i="8"/>
  <c r="C19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L9" i="8" s="1"/>
  <c r="D11" i="8"/>
  <c r="L11" i="8" s="1"/>
  <c r="D12" i="8"/>
  <c r="L12" i="8" s="1"/>
  <c r="D13" i="8"/>
  <c r="L13" i="8" s="1"/>
  <c r="E8" i="8"/>
  <c r="F8" i="8"/>
  <c r="G8" i="8"/>
  <c r="H8" i="8"/>
  <c r="J8" i="8"/>
  <c r="D8" i="8"/>
  <c r="C11" i="8"/>
  <c r="K11" i="8" s="1"/>
  <c r="C12" i="8"/>
  <c r="C13" i="8"/>
  <c r="C9" i="8"/>
  <c r="K9" i="8" s="1"/>
  <c r="C8" i="8"/>
  <c r="K8" i="8" s="1"/>
  <c r="C3" i="8"/>
  <c r="C3" i="7"/>
  <c r="F2" i="7"/>
  <c r="F2" i="6"/>
  <c r="C3" i="5"/>
  <c r="F2" i="5"/>
  <c r="C3" i="4"/>
  <c r="F2" i="4"/>
  <c r="C3" i="3"/>
  <c r="F2" i="3"/>
  <c r="L8" i="8" l="1"/>
  <c r="K13" i="8"/>
  <c r="K12" i="8"/>
  <c r="K20" i="8"/>
  <c r="K19" i="8"/>
  <c r="K20" i="7"/>
  <c r="K19" i="7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K15" i="7" s="1"/>
  <c r="K20" i="6"/>
  <c r="K19" i="6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L15" i="6" s="1"/>
  <c r="C15" i="6"/>
  <c r="K15" i="6" s="1"/>
  <c r="K20" i="5"/>
  <c r="K19" i="5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K20" i="4"/>
  <c r="K19" i="4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L15" i="4" s="1"/>
  <c r="C15" i="4"/>
  <c r="K15" i="4" s="1"/>
  <c r="K20" i="3"/>
  <c r="K19" i="3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L15" i="7" l="1"/>
  <c r="K15" i="5"/>
  <c r="L15" i="5"/>
  <c r="C15" i="3"/>
  <c r="C14" i="8"/>
  <c r="D15" i="3"/>
  <c r="D14" i="8"/>
  <c r="C21" i="7"/>
  <c r="K21" i="7" s="1"/>
  <c r="C18" i="7"/>
  <c r="K18" i="7" s="1"/>
  <c r="C21" i="6"/>
  <c r="K21" i="6" s="1"/>
  <c r="C18" i="6"/>
  <c r="K18" i="6" s="1"/>
  <c r="C21" i="5"/>
  <c r="K21" i="5" s="1"/>
  <c r="C18" i="5"/>
  <c r="K18" i="5" s="1"/>
  <c r="C21" i="4"/>
  <c r="K21" i="4" s="1"/>
  <c r="C18" i="4"/>
  <c r="K18" i="4" s="1"/>
  <c r="D15" i="8" l="1"/>
  <c r="C18" i="8" s="1"/>
  <c r="C21" i="3"/>
  <c r="K21" i="3" s="1"/>
  <c r="K15" i="3"/>
  <c r="C18" i="3"/>
  <c r="K18" i="3" s="1"/>
  <c r="L15" i="3"/>
  <c r="C15" i="8"/>
  <c r="J14" i="8"/>
  <c r="J15" i="8" s="1"/>
  <c r="I14" i="8"/>
  <c r="I15" i="8" s="1"/>
  <c r="I21" i="8" s="1"/>
  <c r="H14" i="8"/>
  <c r="H15" i="8" s="1"/>
  <c r="G18" i="8" s="1"/>
  <c r="G14" i="8"/>
  <c r="G15" i="8" s="1"/>
  <c r="G21" i="8" s="1"/>
  <c r="F14" i="8"/>
  <c r="L14" i="8" s="1"/>
  <c r="E14" i="8"/>
  <c r="K14" i="8" l="1"/>
  <c r="C21" i="8"/>
  <c r="K15" i="8"/>
  <c r="I18" i="8"/>
  <c r="E15" i="8"/>
  <c r="F15" i="8"/>
  <c r="L15" i="8" s="1"/>
  <c r="K20" i="1"/>
  <c r="K19" i="1"/>
  <c r="J15" i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l="1"/>
  <c r="K15" i="1"/>
  <c r="I18" i="1"/>
  <c r="L15" i="1"/>
  <c r="E21" i="8"/>
  <c r="K21" i="8" s="1"/>
  <c r="E18" i="8"/>
  <c r="K18" i="8" s="1"/>
  <c r="K21" i="1"/>
  <c r="C18" i="1"/>
  <c r="K18" i="1" l="1"/>
</calcChain>
</file>

<file path=xl/sharedStrings.xml><?xml version="1.0" encoding="utf-8"?>
<sst xmlns="http://schemas.openxmlformats.org/spreadsheetml/2006/main" count="282" uniqueCount="55">
  <si>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</si>
  <si>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</si>
  <si>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</si>
  <si>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</si>
  <si>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</si>
  <si>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</si>
  <si>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</si>
  <si>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</si>
  <si>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</si>
  <si>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</si>
  <si>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</si>
  <si>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</si>
  <si>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</si>
  <si>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</si>
  <si>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</si>
  <si>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</si>
  <si>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</si>
  <si>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</si>
  <si>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</si>
  <si>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</si>
  <si>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</si>
  <si>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</si>
  <si>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</si>
  <si>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</si>
  <si>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</si>
  <si>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</si>
  <si>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</si>
  <si>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</si>
  <si>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</si>
  <si>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</si>
  <si>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</si>
  <si>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</si>
  <si>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</si>
  <si>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</si>
  <si>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</si>
  <si>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</si>
  <si>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</si>
  <si>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</si>
  <si>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</si>
  <si>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</si>
  <si>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</si>
  <si>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</si>
  <si>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</si>
  <si>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</si>
  <si>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</si>
  <si>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</si>
  <si>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</si>
  <si>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</si>
  <si>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</si>
  <si>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z toho podpora MŠMT (v tis.  Kč)</t>
  </si>
  <si>
    <t>Uznané náklady (v tis.  Kč)</t>
  </si>
  <si>
    <t>z toho podpora MŠMT (v tis.Kč)</t>
  </si>
  <si>
    <t>Uznané náklady (v tis.Kč)</t>
  </si>
  <si>
    <t>Uznané náklady (v  tis.Kč)</t>
  </si>
  <si>
    <t xml:space="preserve"> Ústav organické chemie a biochemie AV ČR, v.v.i.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</si>
</sst>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>
      <alignment vertical="center"/>
    </xf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5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3" fontId="0" fillId="0" borderId="59" xfId="0" applyNumberFormat="1" applyBorder="1" applyAlignment="1">
      <alignment horizontal="center" vertical="center"/>
    </xf>
    <xf numFmtId="3" fontId="12" fillId="3" borderId="11" xfId="0" applyNumberFormat="1" applyFont="1" applyFill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14</xdr:col>
      <xdr:colOff>51419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45" customWidth="1"/>
    <col min="2" max="2" width="1.6640625" style="45" customWidth="1"/>
    <col min="3" max="3" width="22.33203125" style="45" customWidth="1"/>
    <col min="4" max="4" width="25" style="45" customWidth="1"/>
    <col min="5" max="5" width="16.44140625" style="45" customWidth="1"/>
    <col min="6" max="6" width="20.5546875" style="45" bestFit="1" customWidth="1"/>
    <col min="7" max="7" width="16" style="45" customWidth="1"/>
    <col min="8" max="8" width="26.5546875" style="45" customWidth="1"/>
    <col min="9" max="10" width="1.6640625" style="45" customWidth="1"/>
    <col min="11" max="16384" width="9.109375" style="45"/>
  </cols>
  <sheetData>
    <row r="1" spans="2:9" ht="14.4" thickBot="1" x14ac:dyDescent="0.35"/>
    <row r="2" spans="2:9" ht="68.25" customHeight="1" thickTop="1" thickBot="1" x14ac:dyDescent="0.35">
      <c r="B2" s="46"/>
      <c r="C2" s="47"/>
      <c r="D2" s="47"/>
      <c r="E2" s="47"/>
      <c r="F2" s="47"/>
      <c r="G2" s="47"/>
      <c r="H2" s="47"/>
      <c r="I2" s="48"/>
    </row>
    <row r="3" spans="2:9" ht="23.25" customHeight="1" thickTop="1" thickBot="1" x14ac:dyDescent="0.35">
      <c r="B3" s="49"/>
      <c r="C3" s="73" t="s">
        <v>41</v>
      </c>
      <c r="D3" s="73"/>
      <c r="E3" s="73"/>
      <c r="F3" s="73"/>
      <c r="G3" s="73"/>
      <c r="H3" s="73"/>
      <c r="I3" s="50"/>
    </row>
    <row r="4" spans="2:9" ht="21" customHeight="1" thickTop="1" x14ac:dyDescent="0.3">
      <c r="B4" s="51"/>
      <c r="C4" s="77" t="s">
        <v>43</v>
      </c>
      <c r="D4" s="78"/>
      <c r="E4" s="78"/>
      <c r="F4" s="74" t="s">
        <v>44</v>
      </c>
      <c r="G4" s="75"/>
      <c r="H4" s="75"/>
      <c r="I4" s="50"/>
    </row>
    <row r="5" spans="2:9" ht="57.75" customHeight="1" thickBot="1" x14ac:dyDescent="0.35">
      <c r="B5" s="51"/>
      <c r="C5" s="79"/>
      <c r="D5" s="79"/>
      <c r="E5" s="79"/>
      <c r="F5" s="76"/>
      <c r="G5" s="76"/>
      <c r="H5" s="76"/>
      <c r="I5" s="50"/>
    </row>
    <row r="6" spans="2:9" ht="21" customHeight="1" thickTop="1" thickBot="1" x14ac:dyDescent="0.35">
      <c r="B6" s="51"/>
      <c r="C6" s="73" t="s">
        <v>42</v>
      </c>
      <c r="D6" s="73"/>
      <c r="E6" s="73"/>
      <c r="F6" s="73"/>
      <c r="G6" s="73"/>
      <c r="H6" s="73"/>
      <c r="I6" s="50"/>
    </row>
    <row r="7" spans="2:9" ht="21" customHeight="1" thickTop="1" x14ac:dyDescent="0.3">
      <c r="B7" s="51"/>
      <c r="C7" s="74" t="s">
        <v>45</v>
      </c>
      <c r="D7" s="75"/>
      <c r="E7" s="75"/>
      <c r="F7" s="75"/>
      <c r="G7" s="75"/>
      <c r="H7" s="75"/>
      <c r="I7" s="50"/>
    </row>
    <row r="8" spans="2:9" ht="54" customHeight="1" thickBot="1" x14ac:dyDescent="0.35">
      <c r="B8" s="51"/>
      <c r="C8" s="76"/>
      <c r="D8" s="76"/>
      <c r="E8" s="76"/>
      <c r="F8" s="76"/>
      <c r="G8" s="76"/>
      <c r="H8" s="76"/>
      <c r="I8" s="50"/>
    </row>
    <row r="9" spans="2:9" ht="21" customHeight="1" thickTop="1" thickBot="1" x14ac:dyDescent="0.35">
      <c r="B9" s="70"/>
      <c r="C9" s="71"/>
      <c r="D9" s="71"/>
      <c r="E9" s="71"/>
      <c r="F9" s="71"/>
      <c r="G9" s="71"/>
      <c r="H9" s="71"/>
      <c r="I9" s="72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L25"/>
  <sheetViews>
    <sheetView showGridLines="0" tabSelected="1" workbookViewId="0">
      <selection activeCell="F2" sqref="F2:H2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54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6" t="s">
        <v>5</v>
      </c>
      <c r="B2" s="80" t="s">
        <v>7</v>
      </c>
      <c r="C2" s="80"/>
      <c r="D2" s="81" t="s">
        <v>6</v>
      </c>
      <c r="E2" s="81"/>
      <c r="F2" s="82" t="s">
        <v>25</v>
      </c>
      <c r="G2" s="82"/>
      <c r="H2" s="82"/>
      <c r="I2" s="7"/>
      <c r="J2" s="52"/>
    </row>
    <row r="3" spans="1:12" ht="39.75" customHeight="1" x14ac:dyDescent="0.3">
      <c r="A3" s="81" t="s">
        <v>8</v>
      </c>
      <c r="B3" s="81"/>
      <c r="C3" s="93" t="s">
        <v>9</v>
      </c>
      <c r="D3" s="93"/>
      <c r="E3" s="93"/>
      <c r="F3" s="93"/>
      <c r="G3" s="93"/>
      <c r="H3" s="93"/>
      <c r="I3" s="93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90"/>
      <c r="K5" s="85" t="s">
        <v>2</v>
      </c>
      <c r="L5" s="86"/>
    </row>
    <row r="6" spans="1:12" ht="21" customHeight="1" x14ac:dyDescent="0.3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87"/>
      <c r="L6" s="88"/>
    </row>
    <row r="7" spans="1:12" ht="28.5" customHeight="1" thickBot="1" x14ac:dyDescent="0.35">
      <c r="A7" s="106"/>
      <c r="B7" s="107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47</v>
      </c>
      <c r="J7" s="5" t="s">
        <v>48</v>
      </c>
      <c r="K7" s="65" t="s">
        <v>47</v>
      </c>
      <c r="L7" s="66" t="s">
        <v>49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64">
        <v>0</v>
      </c>
      <c r="K8" s="60">
        <f>C8+E8+G8+I8</f>
        <v>0</v>
      </c>
      <c r="L8" s="61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64">
        <v>0</v>
      </c>
      <c r="K9" s="14">
        <f t="shared" ref="K9:K14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12">
        <v>0</v>
      </c>
      <c r="D10" s="13">
        <v>0</v>
      </c>
      <c r="E10" s="12">
        <v>0</v>
      </c>
      <c r="F10" s="13">
        <v>0</v>
      </c>
      <c r="G10" s="12">
        <v>0</v>
      </c>
      <c r="H10" s="13">
        <v>0</v>
      </c>
      <c r="I10" s="12">
        <v>0</v>
      </c>
      <c r="J10" s="64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64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64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64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4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54">
        <f>ROUNDDOWN((J8+J9+J12+J13)*B14,0)</f>
        <v>0</v>
      </c>
      <c r="K14" s="67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63">
        <f t="shared" si="2"/>
        <v>0</v>
      </c>
      <c r="K15" s="68">
        <f>C15+E15+G15+I15</f>
        <v>0</v>
      </c>
      <c r="L15" s="69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99"/>
      <c r="K16" s="117" t="s">
        <v>2</v>
      </c>
      <c r="L16" s="118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101"/>
      <c r="K17" s="119"/>
      <c r="L17" s="120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</sheetData>
  <sheetProtection algorithmName="SHA-512" hashValue="hX/8wZVTWiZfyzOlzDJPkvkaS02CMpVRZbzDLOWhzpriOmXo2J3IjBTKLH+1py2RNArszdRebh/vOQqa+Tb88w==" saltValue="0Wz1YYHB9DoF1/pi/7MB8Q==" spinCount="100000" sheet="1" objects="1" scenarios="1" selectLockedCells="1"/>
  <mergeCells count="52">
    <mergeCell ref="G20:H20"/>
    <mergeCell ref="A18:B18"/>
    <mergeCell ref="A19:B19"/>
    <mergeCell ref="A20:B20"/>
    <mergeCell ref="C20:D20"/>
    <mergeCell ref="E20:F20"/>
    <mergeCell ref="C18:D18"/>
    <mergeCell ref="E18:F18"/>
    <mergeCell ref="G18:H18"/>
    <mergeCell ref="C19:D19"/>
    <mergeCell ref="E19:F19"/>
    <mergeCell ref="G19:H19"/>
    <mergeCell ref="K21:L21"/>
    <mergeCell ref="A21:B21"/>
    <mergeCell ref="C21:D21"/>
    <mergeCell ref="E21:F21"/>
    <mergeCell ref="G21:H21"/>
    <mergeCell ref="I21:J21"/>
    <mergeCell ref="I20:J20"/>
    <mergeCell ref="K16:L17"/>
    <mergeCell ref="I17:J17"/>
    <mergeCell ref="K18:L18"/>
    <mergeCell ref="K19:L19"/>
    <mergeCell ref="K20:L20"/>
    <mergeCell ref="I18:J18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J16"/>
    <mergeCell ref="C17:D17"/>
    <mergeCell ref="E17:F17"/>
    <mergeCell ref="G17:H17"/>
    <mergeCell ref="K5:L6"/>
    <mergeCell ref="A3:B3"/>
    <mergeCell ref="C5:J5"/>
    <mergeCell ref="I6:J6"/>
    <mergeCell ref="C3:I3"/>
    <mergeCell ref="B2:C2"/>
    <mergeCell ref="D2:E2"/>
    <mergeCell ref="F2:H2"/>
    <mergeCell ref="A1:C1"/>
    <mergeCell ref="D1:I1"/>
  </mergeCells>
  <conditionalFormatting sqref="C21:D21">
    <cfRule type="cellIs" dxfId="82" priority="22" operator="notEqual">
      <formula>$C$18+$C$19+$C$20</formula>
    </cfRule>
  </conditionalFormatting>
  <conditionalFormatting sqref="E21:F21">
    <cfRule type="cellIs" dxfId="81" priority="21" operator="notEqual">
      <formula>$E$18+$E$19+$E$20</formula>
    </cfRule>
  </conditionalFormatting>
  <conditionalFormatting sqref="G21:H21">
    <cfRule type="cellIs" dxfId="80" priority="20" operator="notEqual">
      <formula>$G$18+$G$19+$G$20</formula>
    </cfRule>
  </conditionalFormatting>
  <conditionalFormatting sqref="I21:J21">
    <cfRule type="cellIs" dxfId="79" priority="19" operator="notEqual">
      <formula>$I$18+$I$19+$I$20</formula>
    </cfRule>
  </conditionalFormatting>
  <conditionalFormatting sqref="K21:L21">
    <cfRule type="cellIs" dxfId="78" priority="17" operator="notEqual">
      <formula>$K$18+$K$19+$K$20</formula>
    </cfRule>
  </conditionalFormatting>
  <conditionalFormatting sqref="C10">
    <cfRule type="cellIs" dxfId="77" priority="11" operator="greaterThan">
      <formula>0.1*($C$8+$C$9+$C$11+$C$12+$C$13)</formula>
    </cfRule>
  </conditionalFormatting>
  <conditionalFormatting sqref="D10">
    <cfRule type="cellIs" dxfId="76" priority="10" operator="greaterThan">
      <formula>0.1*($D$8+$D$9+$D$11+$D$12+$D$13)</formula>
    </cfRule>
  </conditionalFormatting>
  <conditionalFormatting sqref="E10">
    <cfRule type="cellIs" dxfId="75" priority="9" operator="greaterThan">
      <formula>0.1*($E$8+$E$9+$E$11+$E$12+$E$13)</formula>
    </cfRule>
  </conditionalFormatting>
  <conditionalFormatting sqref="F10">
    <cfRule type="cellIs" dxfId="74" priority="8" operator="greaterThan">
      <formula>0.1*($F$8+$F$9+$F$11+$F$12+$F$13)</formula>
    </cfRule>
  </conditionalFormatting>
  <conditionalFormatting sqref="G10">
    <cfRule type="cellIs" dxfId="73" priority="7" operator="greaterThan">
      <formula>0.1*($G$8+$G$9+$G$11+$G$12+$G$13)</formula>
    </cfRule>
  </conditionalFormatting>
  <conditionalFormatting sqref="H10">
    <cfRule type="cellIs" dxfId="72" priority="6" operator="greaterThan">
      <formula>0.1*($H$8+$H$9+$H$11+$H$12+$H$13)</formula>
    </cfRule>
  </conditionalFormatting>
  <conditionalFormatting sqref="I10">
    <cfRule type="cellIs" dxfId="71" priority="5" operator="greaterThan">
      <formula>0.1*($I$8+$I$9+$I$11+$I$12+$I$13)</formula>
    </cfRule>
  </conditionalFormatting>
  <conditionalFormatting sqref="J10">
    <cfRule type="cellIs" dxfId="70" priority="4" operator="greaterThan">
      <formula>0.1*($J$8+$J$9+$J$11+$J$12+$J$13)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L27"/>
  <sheetViews>
    <sheetView showGridLines="0" workbookViewId="0">
      <selection activeCell="J8" sqref="J8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34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10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2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90"/>
      <c r="K5" s="85" t="s">
        <v>2</v>
      </c>
      <c r="L5" s="86"/>
    </row>
    <row r="6" spans="1:12" ht="21" customHeight="1" x14ac:dyDescent="0.3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87"/>
      <c r="L6" s="88"/>
    </row>
    <row r="7" spans="1:12" ht="28.5" customHeight="1" x14ac:dyDescent="0.3">
      <c r="A7" s="106"/>
      <c r="B7" s="107"/>
      <c r="C7" s="4" t="s">
        <v>47</v>
      </c>
      <c r="D7" s="5" t="s">
        <v>48</v>
      </c>
      <c r="E7" s="4" t="s">
        <v>47</v>
      </c>
      <c r="F7" s="5" t="s">
        <v>48</v>
      </c>
      <c r="G7" s="4" t="s">
        <v>47</v>
      </c>
      <c r="H7" s="5" t="s">
        <v>48</v>
      </c>
      <c r="I7" s="4" t="s">
        <v>50</v>
      </c>
      <c r="J7" s="5" t="s">
        <v>48</v>
      </c>
      <c r="K7" s="4" t="s">
        <v>47</v>
      </c>
      <c r="L7" s="5" t="s">
        <v>49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4">
        <f>C8+E8+G8+I8</f>
        <v>0</v>
      </c>
      <c r="L8" s="15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8">
        <v>0</v>
      </c>
      <c r="D10" s="13">
        <v>0</v>
      </c>
      <c r="E10" s="38">
        <v>0</v>
      </c>
      <c r="F10" s="13">
        <v>0</v>
      </c>
      <c r="G10" s="38">
        <v>0</v>
      </c>
      <c r="H10" s="13">
        <v>0</v>
      </c>
      <c r="I10" s="38">
        <v>0</v>
      </c>
      <c r="J10" s="13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7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26">
        <f>ROUNDDOWN((F8+F9+F12+F13)*B14,0)</f>
        <v>0</v>
      </c>
      <c r="G14" s="16">
        <f>ROUNDDOWN((G8+G9+G12+G13)*B14,0)</f>
        <v>0</v>
      </c>
      <c r="H14" s="26">
        <f>ROUNDDOWN((H8+H9+H12+H13)*B14,0)</f>
        <v>0</v>
      </c>
      <c r="I14" s="16">
        <f>ROUNDDOWN((I8+I9+I12+I13)*B14,0)</f>
        <v>0</v>
      </c>
      <c r="J14" s="26">
        <f>ROUNDDOWN((J8+J9+J12+J13)*B14,0)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 t="shared" si="2"/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4">
        <f t="shared" si="0"/>
        <v>0</v>
      </c>
      <c r="L15" s="53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99"/>
      <c r="K16" s="117" t="s">
        <v>2</v>
      </c>
      <c r="L16" s="118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101"/>
      <c r="K17" s="119"/>
      <c r="L17" s="120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TFCb82b96eYvZ5XXYW94JSXYm1/qgofQmWeqqrlpqZRIufRbnKAu+n82KBz3vua3OBdwLRZBB4u+e/54BKYhcw==" saltValue="XLVrLgjpDWxyvGZi5zbKiw==" spinCount="100000" sheet="1" objects="1" scenarios="1" selectLockedCells="1"/>
  <mergeCells count="52">
    <mergeCell ref="A1:C1"/>
    <mergeCell ref="D1:I1"/>
    <mergeCell ref="A3:B3"/>
    <mergeCell ref="C3:I3"/>
    <mergeCell ref="B2:C2"/>
    <mergeCell ref="D2:E2"/>
    <mergeCell ref="F2:H2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</mergeCells>
  <conditionalFormatting sqref="C21:D21">
    <cfRule type="cellIs" dxfId="69" priority="27" operator="notEqual">
      <formula>$C$18+$C$19+$C$20</formula>
    </cfRule>
  </conditionalFormatting>
  <conditionalFormatting sqref="E21:F21">
    <cfRule type="cellIs" dxfId="68" priority="26" operator="notEqual">
      <formula>$E$18+$E$19+$E$20</formula>
    </cfRule>
  </conditionalFormatting>
  <conditionalFormatting sqref="G21:H21">
    <cfRule type="cellIs" dxfId="67" priority="25" operator="notEqual">
      <formula>$G$18+$G$19+$G$20</formula>
    </cfRule>
  </conditionalFormatting>
  <conditionalFormatting sqref="I21:J21">
    <cfRule type="cellIs" dxfId="66" priority="24" operator="notEqual">
      <formula>$I$18+$I$19+$I$20</formula>
    </cfRule>
  </conditionalFormatting>
  <conditionalFormatting sqref="K21:L21">
    <cfRule type="cellIs" dxfId="65" priority="22" operator="notEqual">
      <formula>$K$18+$K$19+$K$20</formula>
    </cfRule>
  </conditionalFormatting>
  <conditionalFormatting sqref="C10">
    <cfRule type="cellIs" dxfId="64" priority="10" operator="greaterThan">
      <formula>0.1*($C$8+$C$9+$C$11+$C$12+$C$13)</formula>
    </cfRule>
  </conditionalFormatting>
  <conditionalFormatting sqref="D10">
    <cfRule type="cellIs" dxfId="63" priority="9" operator="greaterThan">
      <formula>0.1*($D$8+$D$9+$D$11+$D$12+$D$13)</formula>
    </cfRule>
  </conditionalFormatting>
  <conditionalFormatting sqref="E10">
    <cfRule type="cellIs" dxfId="62" priority="8" operator="greaterThan">
      <formula>0.1*($E$8+$E$9+$E$11+$E$12+$E$13)</formula>
    </cfRule>
  </conditionalFormatting>
  <conditionalFormatting sqref="F10">
    <cfRule type="cellIs" dxfId="61" priority="7" operator="greaterThan">
      <formula>0.1*($F$8+$F$9+$F$11+$F$12+$F$13)</formula>
    </cfRule>
  </conditionalFormatting>
  <conditionalFormatting sqref="G10">
    <cfRule type="cellIs" dxfId="60" priority="6" operator="greaterThan">
      <formula>0.1*($G$8+$G$9+$G$11+$G$12+$G$13)</formula>
    </cfRule>
  </conditionalFormatting>
  <conditionalFormatting sqref="H10">
    <cfRule type="cellIs" dxfId="59" priority="5" operator="greaterThan">
      <formula>0.1*($H$8+$H$9+$H$11+$H$12+$H$13)</formula>
    </cfRule>
  </conditionalFormatting>
  <conditionalFormatting sqref="I10">
    <cfRule type="cellIs" dxfId="58" priority="4" operator="greaterThan">
      <formula>0.1*($I$8+$I$9+$I$11+$I$12+$I$13)</formula>
    </cfRule>
  </conditionalFormatting>
  <conditionalFormatting sqref="J10">
    <cfRule type="cellIs" dxfId="57" priority="3" operator="greaterThan">
      <formula>0.1*($J$8+$J$9+$J$11+$J$12+$J$13)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L27"/>
  <sheetViews>
    <sheetView showGridLines="0" workbookViewId="0">
      <selection activeCell="C9" sqref="C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35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10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2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143"/>
      <c r="K5" s="144" t="s">
        <v>2</v>
      </c>
      <c r="L5" s="86"/>
    </row>
    <row r="6" spans="1:12" ht="21" customHeight="1" thickBot="1" x14ac:dyDescent="0.35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145"/>
      <c r="L6" s="146"/>
    </row>
    <row r="7" spans="1:12" ht="28.5" customHeight="1" x14ac:dyDescent="0.3">
      <c r="A7" s="106"/>
      <c r="B7" s="107"/>
      <c r="C7" s="4" t="s">
        <v>47</v>
      </c>
      <c r="D7" s="5" t="s">
        <v>48</v>
      </c>
      <c r="E7" s="4" t="s">
        <v>47</v>
      </c>
      <c r="F7" s="5" t="s">
        <v>51</v>
      </c>
      <c r="G7" s="4" t="s">
        <v>52</v>
      </c>
      <c r="H7" s="5" t="s">
        <v>48</v>
      </c>
      <c r="I7" s="4" t="s">
        <v>47</v>
      </c>
      <c r="J7" s="5" t="s">
        <v>48</v>
      </c>
      <c r="K7" s="56" t="s">
        <v>47</v>
      </c>
      <c r="L7" s="57" t="s">
        <v>51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4">
        <f>C8+E8+G8+I8</f>
        <v>0</v>
      </c>
      <c r="L8" s="15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8">
        <v>0</v>
      </c>
      <c r="D10" s="13">
        <v>0</v>
      </c>
      <c r="E10" s="38">
        <v>0</v>
      </c>
      <c r="F10" s="13">
        <v>0</v>
      </c>
      <c r="G10" s="38">
        <v>0</v>
      </c>
      <c r="H10" s="13">
        <v>0</v>
      </c>
      <c r="I10" s="38">
        <v>0</v>
      </c>
      <c r="J10" s="13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7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26">
        <f>ROUNDDOWN((F8+F9+F12+F13)*B14,0)</f>
        <v>0</v>
      </c>
      <c r="G14" s="16">
        <f>ROUNDDOWN((G8+G9+G12+G13)*B14,0)</f>
        <v>0</v>
      </c>
      <c r="H14" s="26">
        <f>ROUNDDOWN((H8+H9+H12+H13)*B14,0)</f>
        <v>0</v>
      </c>
      <c r="I14" s="16">
        <f>ROUNDDOWN((I8+I9+I12+I13)*B14,0)</f>
        <v>0</v>
      </c>
      <c r="J14" s="26">
        <f>ROUNDDOWN((J8+J9+J12+J13)*B14,0)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 t="shared" si="2"/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4">
        <f t="shared" si="0"/>
        <v>0</v>
      </c>
      <c r="L15" s="53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99"/>
      <c r="K16" s="117" t="s">
        <v>2</v>
      </c>
      <c r="L16" s="118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101"/>
      <c r="K17" s="119"/>
      <c r="L17" s="120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AJTnRvtnHOM0GEzK0whN8k2HZsf356L3qXuy9hNgqRFZBL9x0Dm3PVCNhUfVeopRZDZ7itZa3FmMOaTOYabYQA==" saltValue="SVQ1EOOHQrPTDhmsXqW2Ug==" spinCount="100000" sheet="1" objects="1" scenarios="1" selectLockedCells="1"/>
  <mergeCells count="52">
    <mergeCell ref="A1:C1"/>
    <mergeCell ref="D1:I1"/>
    <mergeCell ref="A3:B3"/>
    <mergeCell ref="C3:I3"/>
    <mergeCell ref="B2:C2"/>
    <mergeCell ref="D2:E2"/>
    <mergeCell ref="F2:H2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</mergeCells>
  <conditionalFormatting sqref="C21:D21">
    <cfRule type="cellIs" dxfId="56" priority="26" operator="notEqual">
      <formula>$C$18+$C$19+$C$20</formula>
    </cfRule>
  </conditionalFormatting>
  <conditionalFormatting sqref="E21:F21">
    <cfRule type="cellIs" dxfId="55" priority="25" operator="notEqual">
      <formula>$E$18+$E$19+$E$20</formula>
    </cfRule>
  </conditionalFormatting>
  <conditionalFormatting sqref="G21:H21">
    <cfRule type="cellIs" dxfId="54" priority="24" operator="notEqual">
      <formula>$G$18+$G$19+$G$20</formula>
    </cfRule>
  </conditionalFormatting>
  <conditionalFormatting sqref="I21:J21">
    <cfRule type="cellIs" dxfId="53" priority="23" operator="notEqual">
      <formula>$I$18+$I$19+$I$20</formula>
    </cfRule>
  </conditionalFormatting>
  <conditionalFormatting sqref="K21:L21">
    <cfRule type="cellIs" dxfId="52" priority="21" operator="notEqual">
      <formula>$K$18+$K$19+$K$20</formula>
    </cfRule>
  </conditionalFormatting>
  <conditionalFormatting sqref="C10">
    <cfRule type="cellIs" dxfId="51" priority="10" operator="greaterThan">
      <formula>0.1*($C$8+$C$9+$C$11+$C$12+$C$13)</formula>
    </cfRule>
  </conditionalFormatting>
  <conditionalFormatting sqref="D10">
    <cfRule type="cellIs" dxfId="50" priority="9" operator="greaterThan">
      <formula>0.1*($D$8+$D$9+$D$11+$D$12+$D$13)</formula>
    </cfRule>
  </conditionalFormatting>
  <conditionalFormatting sqref="E10">
    <cfRule type="cellIs" dxfId="49" priority="8" operator="greaterThan">
      <formula>0.1*($E$8+$E$9+$E$11+$E$12+$E$13)</formula>
    </cfRule>
  </conditionalFormatting>
  <conditionalFormatting sqref="F10">
    <cfRule type="cellIs" dxfId="48" priority="7" operator="greaterThan">
      <formula>0.1*($F$8+$F$9+$F$11+$F$12+$F$13)</formula>
    </cfRule>
  </conditionalFormatting>
  <conditionalFormatting sqref="G10">
    <cfRule type="cellIs" dxfId="47" priority="6" operator="greaterThan">
      <formula>0.1*($G$8+$G$9+$G$11+$G$12+$G$13)</formula>
    </cfRule>
  </conditionalFormatting>
  <conditionalFormatting sqref="H10">
    <cfRule type="cellIs" dxfId="46" priority="5" operator="greaterThan">
      <formula>0.1*($H$8+$H$9+$H$11+$H$12+$H$13)</formula>
    </cfRule>
  </conditionalFormatting>
  <conditionalFormatting sqref="I10">
    <cfRule type="cellIs" dxfId="45" priority="4" operator="greaterThan">
      <formula>0.1*($I$8+$I$9+$I$11+$I$12+$I$13)</formula>
    </cfRule>
  </conditionalFormatting>
  <conditionalFormatting sqref="J10">
    <cfRule type="cellIs" dxfId="44" priority="3" operator="greaterThan">
      <formula>0.1*($J$8+$J$9+$J$11+$J$12+$J$13)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L27"/>
  <sheetViews>
    <sheetView showGridLines="0" workbookViewId="0">
      <selection activeCell="B14" sqref="B14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36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10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2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143"/>
      <c r="K5" s="144" t="s">
        <v>2</v>
      </c>
      <c r="L5" s="86"/>
    </row>
    <row r="6" spans="1:12" ht="21" customHeight="1" thickBot="1" x14ac:dyDescent="0.35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145"/>
      <c r="L6" s="146"/>
    </row>
    <row r="7" spans="1:12" ht="28.5" customHeight="1" x14ac:dyDescent="0.3">
      <c r="A7" s="106"/>
      <c r="B7" s="107"/>
      <c r="C7" s="4" t="s">
        <v>47</v>
      </c>
      <c r="D7" s="5" t="s">
        <v>48</v>
      </c>
      <c r="E7" s="4" t="s">
        <v>52</v>
      </c>
      <c r="F7" s="5" t="s">
        <v>51</v>
      </c>
      <c r="G7" s="4" t="s">
        <v>52</v>
      </c>
      <c r="H7" s="5" t="s">
        <v>51</v>
      </c>
      <c r="I7" s="4" t="s">
        <v>52</v>
      </c>
      <c r="J7" s="5" t="s">
        <v>51</v>
      </c>
      <c r="K7" s="56" t="s">
        <v>52</v>
      </c>
      <c r="L7" s="57" t="s">
        <v>51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4">
        <f>C8+E8+G8+I8</f>
        <v>0</v>
      </c>
      <c r="L8" s="15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8">
        <v>0</v>
      </c>
      <c r="D10" s="13">
        <v>0</v>
      </c>
      <c r="E10" s="38">
        <v>0</v>
      </c>
      <c r="F10" s="13">
        <v>0</v>
      </c>
      <c r="G10" s="38">
        <v>0</v>
      </c>
      <c r="H10" s="13">
        <v>0</v>
      </c>
      <c r="I10" s="38">
        <v>0</v>
      </c>
      <c r="J10" s="13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7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26">
        <f>ROUNDDOWN((F8+F9+F12+F13)*B14,0)</f>
        <v>0</v>
      </c>
      <c r="G14" s="16">
        <f>ROUNDDOWN((G8+G9+G12+G13)*B14,0)</f>
        <v>0</v>
      </c>
      <c r="H14" s="26">
        <f>ROUNDDOWN((H8+H9+H12+H13)*B14,0)</f>
        <v>0</v>
      </c>
      <c r="I14" s="16">
        <f>ROUNDDOWN((I8+I9+I12+I13)*B14,0)</f>
        <v>0</v>
      </c>
      <c r="J14" s="26">
        <f>ROUNDDOWN((J8+J9+J12+J13)*B14,0)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 t="shared" si="2"/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4">
        <f t="shared" si="0"/>
        <v>0</v>
      </c>
      <c r="L15" s="53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99"/>
      <c r="K16" s="117" t="s">
        <v>2</v>
      </c>
      <c r="L16" s="118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101"/>
      <c r="K17" s="119"/>
      <c r="L17" s="120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F5S9EOQy4/gbOd017i7JRKIYhjUlyLqNdFYwZv9Yf7KWb9GwlkA5ns8LncWa0aRRSNI2f41TyFD5bCog1M0vNA==" saltValue="3BtpfEZvkONdiLf3ta98Qw==" spinCount="100000" sheet="1" objects="1" scenarios="1" selectLockedCells="1"/>
  <mergeCells count="52">
    <mergeCell ref="A1:C1"/>
    <mergeCell ref="D1:I1"/>
    <mergeCell ref="A3:B3"/>
    <mergeCell ref="C3:I3"/>
    <mergeCell ref="B2:C2"/>
    <mergeCell ref="D2:E2"/>
    <mergeCell ref="F2:H2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</mergeCells>
  <conditionalFormatting sqref="C21:D21">
    <cfRule type="cellIs" dxfId="43" priority="26" operator="notEqual">
      <formula>$C$18+$C$19+$C$20</formula>
    </cfRule>
  </conditionalFormatting>
  <conditionalFormatting sqref="E21:F21">
    <cfRule type="cellIs" dxfId="42" priority="25" operator="notEqual">
      <formula>$E$18+$E$19+$E$20</formula>
    </cfRule>
  </conditionalFormatting>
  <conditionalFormatting sqref="G21:H21">
    <cfRule type="cellIs" dxfId="41" priority="24" operator="notEqual">
      <formula>$G$18+$G$19+$G$20</formula>
    </cfRule>
  </conditionalFormatting>
  <conditionalFormatting sqref="I21:J21">
    <cfRule type="cellIs" dxfId="40" priority="23" operator="notEqual">
      <formula>$I$18+$I$19+$I$20</formula>
    </cfRule>
  </conditionalFormatting>
  <conditionalFormatting sqref="K21:L21">
    <cfRule type="cellIs" dxfId="39" priority="21" operator="notEqual">
      <formula>$K$18+$K$19+$K$20</formula>
    </cfRule>
  </conditionalFormatting>
  <conditionalFormatting sqref="C10">
    <cfRule type="cellIs" dxfId="38" priority="10" operator="greaterThan">
      <formula>0.1*($C$8+$C$9+$C$11+$C$12+$C$13)</formula>
    </cfRule>
  </conditionalFormatting>
  <conditionalFormatting sqref="D10">
    <cfRule type="cellIs" dxfId="37" priority="9" operator="greaterThan">
      <formula>0.1*($D$8+$D$9+$D$11+$D$12+$D$13)</formula>
    </cfRule>
  </conditionalFormatting>
  <conditionalFormatting sqref="E10">
    <cfRule type="cellIs" dxfId="36" priority="8" operator="greaterThan">
      <formula>0.1*($E$8+$E$9+$E$11+$E$12+$E$13)</formula>
    </cfRule>
  </conditionalFormatting>
  <conditionalFormatting sqref="F10">
    <cfRule type="cellIs" dxfId="35" priority="7" operator="greaterThan">
      <formula>0.1*($F$8+$F$9+$F$11+$F$12+$F$13)</formula>
    </cfRule>
  </conditionalFormatting>
  <conditionalFormatting sqref="G10">
    <cfRule type="cellIs" dxfId="34" priority="6" operator="greaterThan">
      <formula>0.1*($G$8+$G$9+$G$11+$G$12+$G$13)</formula>
    </cfRule>
  </conditionalFormatting>
  <conditionalFormatting sqref="H10">
    <cfRule type="cellIs" dxfId="33" priority="5" operator="greaterThan">
      <formula>0.1*($H$8+$H$9+$H$11+$H$12+$H$13)</formula>
    </cfRule>
  </conditionalFormatting>
  <conditionalFormatting sqref="I10">
    <cfRule type="cellIs" dxfId="32" priority="4" operator="greaterThan">
      <formula>0.1*($I$8+$I$9+$I$11+$I$12+$I$13)</formula>
    </cfRule>
  </conditionalFormatting>
  <conditionalFormatting sqref="J10">
    <cfRule type="cellIs" dxfId="31" priority="3" operator="greaterThan">
      <formula>0.1*($J$8+$J$9+$J$11+$J$12+$J$13)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L27"/>
  <sheetViews>
    <sheetView showGridLines="0" workbookViewId="0">
      <selection activeCell="C10" sqref="C1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37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10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2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143"/>
      <c r="K5" s="144" t="s">
        <v>2</v>
      </c>
      <c r="L5" s="86"/>
    </row>
    <row r="6" spans="1:12" ht="21" customHeight="1" thickBot="1" x14ac:dyDescent="0.35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145"/>
      <c r="L6" s="146"/>
    </row>
    <row r="7" spans="1:12" ht="28.5" customHeight="1" x14ac:dyDescent="0.3">
      <c r="A7" s="106"/>
      <c r="B7" s="107"/>
      <c r="C7" s="4" t="s">
        <v>47</v>
      </c>
      <c r="D7" s="5" t="s">
        <v>48</v>
      </c>
      <c r="E7" s="4" t="s">
        <v>47</v>
      </c>
      <c r="F7" s="5" t="s">
        <v>51</v>
      </c>
      <c r="G7" s="4" t="s">
        <v>52</v>
      </c>
      <c r="H7" s="5" t="s">
        <v>51</v>
      </c>
      <c r="I7" s="4" t="s">
        <v>52</v>
      </c>
      <c r="J7" s="5" t="s">
        <v>51</v>
      </c>
      <c r="K7" s="56" t="s">
        <v>52</v>
      </c>
      <c r="L7" s="57" t="s">
        <v>51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4">
        <f>C8+E8+G8+I8</f>
        <v>0</v>
      </c>
      <c r="L8" s="15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8">
        <v>0</v>
      </c>
      <c r="D10" s="13">
        <v>0</v>
      </c>
      <c r="E10" s="38">
        <v>0</v>
      </c>
      <c r="F10" s="13">
        <v>0</v>
      </c>
      <c r="G10" s="38">
        <v>0</v>
      </c>
      <c r="H10" s="13">
        <v>0</v>
      </c>
      <c r="I10" s="38">
        <v>0</v>
      </c>
      <c r="J10" s="13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7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26">
        <f>ROUNDDOWN((F8+F9+F12+F13)*B14,0)</f>
        <v>0</v>
      </c>
      <c r="G14" s="16">
        <f>ROUNDDOWN((G8+G9+G12+G13)*B14,0)</f>
        <v>0</v>
      </c>
      <c r="H14" s="26">
        <f>ROUNDDOWN((H8+H9+H12+H13)*B14,0)</f>
        <v>0</v>
      </c>
      <c r="I14" s="16">
        <f>ROUNDDOWN((I8+I9+I12+I13)*B14,0)</f>
        <v>0</v>
      </c>
      <c r="J14" s="26">
        <f>ROUNDDOWN((J8+J9+J12+J13)*B14,0)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 t="shared" si="2"/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4">
        <f t="shared" si="0"/>
        <v>0</v>
      </c>
      <c r="L15" s="53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99"/>
      <c r="K16" s="117" t="s">
        <v>2</v>
      </c>
      <c r="L16" s="118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101"/>
      <c r="K17" s="119"/>
      <c r="L17" s="120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7/E0TG5vg4LgzOiyBwOSTrc4Oemu9yN3D/j7vdFDg5ZecL0xEMGFebcNn7PZpQbAFpZMbyC3Q+KfJyDkCuqIdQ==" saltValue="HjyRPbJhbKc7qcecm/4FpQ==" spinCount="100000" sheet="1" objects="1" scenarios="1" selectLockedCells="1"/>
  <mergeCells count="52">
    <mergeCell ref="A1:C1"/>
    <mergeCell ref="D1:I1"/>
    <mergeCell ref="A3:B3"/>
    <mergeCell ref="C3:I3"/>
    <mergeCell ref="B2:C2"/>
    <mergeCell ref="D2:E2"/>
    <mergeCell ref="F2:H2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</mergeCells>
  <conditionalFormatting sqref="C21:D21">
    <cfRule type="cellIs" dxfId="30" priority="26" operator="notEqual">
      <formula>$C$18+$C$19+$C$20</formula>
    </cfRule>
  </conditionalFormatting>
  <conditionalFormatting sqref="E21:F21">
    <cfRule type="cellIs" dxfId="29" priority="25" operator="notEqual">
      <formula>$E$18+$E$19+$E$20</formula>
    </cfRule>
  </conditionalFormatting>
  <conditionalFormatting sqref="G21:H21">
    <cfRule type="cellIs" dxfId="28" priority="24" operator="notEqual">
      <formula>$G$18+$G$19+$G$20</formula>
    </cfRule>
  </conditionalFormatting>
  <conditionalFormatting sqref="I21:J21">
    <cfRule type="cellIs" dxfId="27" priority="23" operator="notEqual">
      <formula>$I$18+$I$19+$I$20</formula>
    </cfRule>
  </conditionalFormatting>
  <conditionalFormatting sqref="K21:L21">
    <cfRule type="cellIs" dxfId="26" priority="21" operator="notEqual">
      <formula>$K$18+$K$19+$K$20</formula>
    </cfRule>
  </conditionalFormatting>
  <conditionalFormatting sqref="C10">
    <cfRule type="cellIs" dxfId="25" priority="10" operator="greaterThan">
      <formula>0.1*($C$8+$C$9+$C$11+$C$12+$C$13)</formula>
    </cfRule>
  </conditionalFormatting>
  <conditionalFormatting sqref="D10">
    <cfRule type="cellIs" dxfId="24" priority="9" operator="greaterThan">
      <formula>0.1*($D$8+$D$9+$D$11+$D$12+$D$13)</formula>
    </cfRule>
  </conditionalFormatting>
  <conditionalFormatting sqref="E10">
    <cfRule type="cellIs" dxfId="23" priority="8" operator="greaterThan">
      <formula>0.1*($E$8+$E$9+$E$11+$E$12+$E$13)</formula>
    </cfRule>
  </conditionalFormatting>
  <conditionalFormatting sqref="F10">
    <cfRule type="cellIs" dxfId="22" priority="7" operator="greaterThan">
      <formula>0.1*($F$8+$F$9+$F$11+$F$12+$F$13)</formula>
    </cfRule>
  </conditionalFormatting>
  <conditionalFormatting sqref="G10">
    <cfRule type="cellIs" dxfId="21" priority="6" operator="greaterThan">
      <formula>0.1*($G$8+$G$9+$G$11+$G$12+$G$13)</formula>
    </cfRule>
  </conditionalFormatting>
  <conditionalFormatting sqref="H10">
    <cfRule type="cellIs" dxfId="20" priority="5" operator="greaterThan">
      <formula>0.1*($H$8+$H$9+$H$11+$H$12+$H$13)</formula>
    </cfRule>
  </conditionalFormatting>
  <conditionalFormatting sqref="I10">
    <cfRule type="cellIs" dxfId="19" priority="4" operator="greaterThan">
      <formula>0.1*($I$8+$I$9+$I$11+$I$12+$I$13)</formula>
    </cfRule>
  </conditionalFormatting>
  <conditionalFormatting sqref="J10">
    <cfRule type="cellIs" dxfId="18" priority="3" operator="greaterThan">
      <formula>0.1*($J$8+$J$9+$J$11+$J$12+$J$13)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L27"/>
  <sheetViews>
    <sheetView showGridLines="0" workbookViewId="0">
      <selection activeCell="D1" sqref="D1:I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83" t="s">
        <v>33</v>
      </c>
      <c r="B1" s="83"/>
      <c r="C1" s="83"/>
      <c r="D1" s="84" t="s">
        <v>38</v>
      </c>
      <c r="E1" s="84"/>
      <c r="F1" s="84"/>
      <c r="G1" s="84"/>
      <c r="H1" s="84"/>
      <c r="I1" s="84"/>
      <c r="J1" s="8"/>
      <c r="K1" s="8"/>
      <c r="L1" s="8"/>
    </row>
    <row r="2" spans="1:12" ht="25.5" customHeight="1" x14ac:dyDescent="0.3">
      <c r="A2" s="10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2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9"/>
      <c r="K3" s="9"/>
      <c r="L3" s="9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89" t="s">
        <v>1</v>
      </c>
      <c r="D5" s="90"/>
      <c r="E5" s="90"/>
      <c r="F5" s="90"/>
      <c r="G5" s="90"/>
      <c r="H5" s="90"/>
      <c r="I5" s="90"/>
      <c r="J5" s="143"/>
      <c r="K5" s="144" t="s">
        <v>2</v>
      </c>
      <c r="L5" s="86"/>
    </row>
    <row r="6" spans="1:12" ht="21" customHeight="1" thickBot="1" x14ac:dyDescent="0.35">
      <c r="A6" s="106"/>
      <c r="B6" s="107"/>
      <c r="C6" s="100">
        <v>2019</v>
      </c>
      <c r="D6" s="101"/>
      <c r="E6" s="91">
        <v>2020</v>
      </c>
      <c r="F6" s="92"/>
      <c r="G6" s="100">
        <v>2021</v>
      </c>
      <c r="H6" s="101"/>
      <c r="I6" s="91">
        <v>2022</v>
      </c>
      <c r="J6" s="92"/>
      <c r="K6" s="145"/>
      <c r="L6" s="146"/>
    </row>
    <row r="7" spans="1:12" ht="28.5" customHeight="1" x14ac:dyDescent="0.3">
      <c r="A7" s="106"/>
      <c r="B7" s="107"/>
      <c r="C7" s="4" t="s">
        <v>52</v>
      </c>
      <c r="D7" s="5" t="s">
        <v>51</v>
      </c>
      <c r="E7" s="4" t="s">
        <v>52</v>
      </c>
      <c r="F7" s="5" t="s">
        <v>51</v>
      </c>
      <c r="G7" s="4" t="s">
        <v>52</v>
      </c>
      <c r="H7" s="5" t="s">
        <v>51</v>
      </c>
      <c r="I7" s="4" t="s">
        <v>52</v>
      </c>
      <c r="J7" s="5" t="s">
        <v>51</v>
      </c>
      <c r="K7" s="56" t="s">
        <v>52</v>
      </c>
      <c r="L7" s="57" t="s">
        <v>51</v>
      </c>
    </row>
    <row r="8" spans="1:12" ht="21" customHeight="1" x14ac:dyDescent="0.3">
      <c r="A8" s="102" t="s">
        <v>10</v>
      </c>
      <c r="B8" s="103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4">
        <f>C8+E8+G8+I8</f>
        <v>0</v>
      </c>
      <c r="L8" s="15">
        <f>D8+F8+H8+J8</f>
        <v>0</v>
      </c>
    </row>
    <row r="9" spans="1:12" ht="21" customHeight="1" x14ac:dyDescent="0.3">
      <c r="A9" s="102" t="s">
        <v>11</v>
      </c>
      <c r="B9" s="103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8">
        <v>0</v>
      </c>
      <c r="D10" s="13">
        <v>0</v>
      </c>
      <c r="E10" s="38">
        <v>0</v>
      </c>
      <c r="F10" s="13">
        <v>0</v>
      </c>
      <c r="G10" s="38">
        <v>0</v>
      </c>
      <c r="H10" s="13">
        <v>0</v>
      </c>
      <c r="I10" s="38">
        <v>0</v>
      </c>
      <c r="J10" s="13"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4">
        <f t="shared" si="0"/>
        <v>0</v>
      </c>
      <c r="L12" s="53">
        <f t="shared" si="1"/>
        <v>0</v>
      </c>
    </row>
    <row r="13" spans="1:12" ht="21" customHeight="1" thickBot="1" x14ac:dyDescent="0.35">
      <c r="A13" s="102" t="s">
        <v>12</v>
      </c>
      <c r="B13" s="110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4">
        <f t="shared" si="0"/>
        <v>0</v>
      </c>
      <c r="L13" s="53">
        <f t="shared" si="1"/>
        <v>0</v>
      </c>
    </row>
    <row r="14" spans="1:12" ht="21" customHeight="1" thickBot="1" x14ac:dyDescent="0.35">
      <c r="A14" s="11" t="s">
        <v>20</v>
      </c>
      <c r="B14" s="25">
        <v>0.25</v>
      </c>
      <c r="C14" s="27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26">
        <f>ROUNDDOWN((F8+F9+F12+F13)*B14,0)</f>
        <v>0</v>
      </c>
      <c r="G14" s="16">
        <f>ROUNDDOWN((G8+G9+G12+G13)*B14,0)</f>
        <v>0</v>
      </c>
      <c r="H14" s="26">
        <f>ROUNDDOWN((H8+H9+H12+H13)*B14,0)</f>
        <v>0</v>
      </c>
      <c r="I14" s="16">
        <f>ROUNDDOWN((I8+I9+I12+I13)*B14,0)</f>
        <v>0</v>
      </c>
      <c r="J14" s="26">
        <f>ROUNDDOWN((J8+J9+J12+J13)*B14,0)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11" t="s">
        <v>13</v>
      </c>
      <c r="B15" s="112"/>
      <c r="C15" s="20">
        <f t="shared" ref="C15:J15" si="2">SUM(C8:C14)</f>
        <v>0</v>
      </c>
      <c r="D15" s="21">
        <f t="shared" si="2"/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8">
        <f t="shared" si="0"/>
        <v>0</v>
      </c>
      <c r="L15" s="19">
        <f t="shared" si="1"/>
        <v>0</v>
      </c>
    </row>
    <row r="16" spans="1:12" ht="23.25" customHeight="1" thickBot="1" x14ac:dyDescent="0.35">
      <c r="A16" s="94" t="s">
        <v>4</v>
      </c>
      <c r="B16" s="95"/>
      <c r="C16" s="98" t="s">
        <v>1</v>
      </c>
      <c r="D16" s="99"/>
      <c r="E16" s="99"/>
      <c r="F16" s="99"/>
      <c r="G16" s="99"/>
      <c r="H16" s="99"/>
      <c r="I16" s="99"/>
      <c r="J16" s="147"/>
      <c r="K16" s="148" t="s">
        <v>2</v>
      </c>
      <c r="L16" s="149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92"/>
      <c r="K17" s="150"/>
      <c r="L17" s="151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15">
        <v>0</v>
      </c>
      <c r="D19" s="116"/>
      <c r="E19" s="115">
        <v>0</v>
      </c>
      <c r="F19" s="116"/>
      <c r="G19" s="115">
        <v>0</v>
      </c>
      <c r="H19" s="116"/>
      <c r="I19" s="115">
        <v>0</v>
      </c>
      <c r="J19" s="116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15">
        <v>0</v>
      </c>
      <c r="D20" s="116"/>
      <c r="E20" s="115">
        <v>0</v>
      </c>
      <c r="F20" s="116"/>
      <c r="G20" s="115">
        <v>0</v>
      </c>
      <c r="H20" s="116"/>
      <c r="I20" s="115">
        <v>0</v>
      </c>
      <c r="J20" s="116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plgdXtjwyZ0WScpjPc83xKo6bJRIgpEBCrbzMkmQyLe/PrrP/jLbRh+w+UVxz3wu6rmQvMuPll91hOZsJ9cX5g==" saltValue="7S4OKwRlhnYrzaRuZqdBRQ==" spinCount="100000" sheet="1" objects="1" scenarios="1" selectLockedCells="1"/>
  <mergeCells count="52">
    <mergeCell ref="A1:C1"/>
    <mergeCell ref="D1:I1"/>
    <mergeCell ref="A3:B3"/>
    <mergeCell ref="C3:I3"/>
    <mergeCell ref="B2:C2"/>
    <mergeCell ref="D2:E2"/>
    <mergeCell ref="F2:H2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K18:L18"/>
    <mergeCell ref="A19:B19"/>
    <mergeCell ref="C19:D19"/>
    <mergeCell ref="E19:F19"/>
    <mergeCell ref="G19:H19"/>
    <mergeCell ref="I19:J19"/>
    <mergeCell ref="K19:L19"/>
    <mergeCell ref="A18:B18"/>
    <mergeCell ref="C18:D18"/>
    <mergeCell ref="E18:F18"/>
    <mergeCell ref="G18:H18"/>
    <mergeCell ref="I18:J18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</mergeCells>
  <conditionalFormatting sqref="C21:D21">
    <cfRule type="cellIs" dxfId="17" priority="26" operator="notEqual">
      <formula>$C$18+$C$19+$C$20</formula>
    </cfRule>
  </conditionalFormatting>
  <conditionalFormatting sqref="E21:F21">
    <cfRule type="cellIs" dxfId="16" priority="25" operator="notEqual">
      <formula>$E$18+$E$19+$E$20</formula>
    </cfRule>
  </conditionalFormatting>
  <conditionalFormatting sqref="G21:H21">
    <cfRule type="cellIs" dxfId="15" priority="24" operator="notEqual">
      <formula>$G$18+$G$19+$G$20</formula>
    </cfRule>
  </conditionalFormatting>
  <conditionalFormatting sqref="I21:J21">
    <cfRule type="cellIs" dxfId="14" priority="23" operator="notEqual">
      <formula>$I$18+$I$19+$I$20</formula>
    </cfRule>
  </conditionalFormatting>
  <conditionalFormatting sqref="K21:L21">
    <cfRule type="cellIs" dxfId="13" priority="21" operator="notEqual">
      <formula>$K$18+$K$19+$K$20</formula>
    </cfRule>
  </conditionalFormatting>
  <conditionalFormatting sqref="C10">
    <cfRule type="cellIs" dxfId="12" priority="10" operator="greaterThan">
      <formula>0.1*($C$8+$C$9+$C$11+$C$12+$C$13)</formula>
    </cfRule>
  </conditionalFormatting>
  <conditionalFormatting sqref="D10">
    <cfRule type="cellIs" dxfId="11" priority="9" operator="greaterThan">
      <formula>0.1*($D$8+$D$9+$D$11+$D$12+$D$13)</formula>
    </cfRule>
  </conditionalFormatting>
  <conditionalFormatting sqref="E10">
    <cfRule type="cellIs" dxfId="10" priority="8" operator="greaterThan">
      <formula>0.1*($E$8+$E$9+$E$11+$E$12+$E$13)</formula>
    </cfRule>
  </conditionalFormatting>
  <conditionalFormatting sqref="F10">
    <cfRule type="cellIs" dxfId="9" priority="7" operator="greaterThan">
      <formula>0.1*($F$8+$F$9+$F$11+$F$12+$F$13)</formula>
    </cfRule>
  </conditionalFormatting>
  <conditionalFormatting sqref="G10">
    <cfRule type="cellIs" dxfId="8" priority="6" operator="greaterThan">
      <formula>0.1*($G$8+$G$9+$G$11+$G$12+$G$13)</formula>
    </cfRule>
  </conditionalFormatting>
  <conditionalFormatting sqref="H10">
    <cfRule type="cellIs" dxfId="7" priority="5" operator="greaterThan">
      <formula>0.1*($H$8+$H$9+$H$11+$H$12+$H$13)</formula>
    </cfRule>
  </conditionalFormatting>
  <conditionalFormatting sqref="I10">
    <cfRule type="cellIs" dxfId="6" priority="4" operator="greaterThan">
      <formula>0.1*($I$8+$I$9+$I$11+$I$12+$I$13)</formula>
    </cfRule>
  </conditionalFormatting>
  <conditionalFormatting sqref="J10">
    <cfRule type="cellIs" dxfId="5" priority="3" operator="greaterThan">
      <formula>0.1*($J$8+$J$9+$J$11+$J$12+$J$13)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L27"/>
  <sheetViews>
    <sheetView showGridLines="0" workbookViewId="0">
      <selection activeCell="L8" sqref="L8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0" width="11.44140625" customWidth="1"/>
    <col min="11" max="12" width="11.6640625" customWidth="1"/>
  </cols>
  <sheetData>
    <row r="1" spans="1:12" ht="52.5" customHeight="1" x14ac:dyDescent="0.3">
      <c r="A1" s="158" t="s">
        <v>21</v>
      </c>
      <c r="B1" s="158"/>
      <c r="C1" s="158"/>
      <c r="D1" s="158"/>
      <c r="E1" s="158"/>
      <c r="F1" s="158"/>
      <c r="G1" s="158"/>
      <c r="H1" s="158"/>
      <c r="I1" s="158"/>
      <c r="J1" s="42"/>
      <c r="K1" s="42"/>
      <c r="L1" s="42"/>
    </row>
    <row r="2" spans="1:12" ht="25.5" customHeight="1" x14ac:dyDescent="0.3">
      <c r="A2" s="35" t="s">
        <v>5</v>
      </c>
      <c r="B2" s="80" t="s">
        <v>7</v>
      </c>
      <c r="C2" s="80"/>
      <c r="D2" s="81" t="s">
        <v>6</v>
      </c>
      <c r="E2" s="81"/>
      <c r="F2" s="142" t="str">
        <f>'Příjemce podpory'!F2:H2</f>
        <v>INTER-ACTION</v>
      </c>
      <c r="G2" s="142"/>
      <c r="H2" s="142"/>
      <c r="I2" s="7"/>
      <c r="J2" s="55"/>
      <c r="K2" s="43"/>
      <c r="L2" s="43"/>
    </row>
    <row r="3" spans="1:12" ht="39.75" customHeight="1" x14ac:dyDescent="0.3">
      <c r="A3" s="81" t="s">
        <v>8</v>
      </c>
      <c r="B3" s="81"/>
      <c r="C3" s="141" t="str">
        <f>'Příjemce podpory'!C3:H3</f>
        <v>(doplňte název projektu)</v>
      </c>
      <c r="D3" s="141"/>
      <c r="E3" s="141"/>
      <c r="F3" s="141"/>
      <c r="G3" s="141"/>
      <c r="H3" s="141"/>
      <c r="I3" s="141"/>
      <c r="J3" s="44"/>
      <c r="K3" s="44"/>
      <c r="L3" s="44"/>
    </row>
    <row r="4" spans="1:12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2.5" customHeight="1" thickBot="1" x14ac:dyDescent="0.35">
      <c r="A5" s="104" t="s">
        <v>0</v>
      </c>
      <c r="B5" s="105"/>
      <c r="C5" s="98" t="s">
        <v>1</v>
      </c>
      <c r="D5" s="99"/>
      <c r="E5" s="90"/>
      <c r="F5" s="90"/>
      <c r="G5" s="90"/>
      <c r="H5" s="90"/>
      <c r="I5" s="90"/>
      <c r="J5" s="143"/>
      <c r="K5" s="144" t="s">
        <v>2</v>
      </c>
      <c r="L5" s="86"/>
    </row>
    <row r="6" spans="1:12" ht="21" customHeight="1" thickBot="1" x14ac:dyDescent="0.35">
      <c r="A6" s="106"/>
      <c r="B6" s="107"/>
      <c r="C6" s="100">
        <v>2019</v>
      </c>
      <c r="D6" s="101"/>
      <c r="E6" s="100">
        <v>2020</v>
      </c>
      <c r="F6" s="92"/>
      <c r="G6" s="100">
        <v>2021</v>
      </c>
      <c r="H6" s="101"/>
      <c r="I6" s="91">
        <v>2022</v>
      </c>
      <c r="J6" s="92"/>
      <c r="K6" s="145"/>
      <c r="L6" s="146"/>
    </row>
    <row r="7" spans="1:12" ht="28.5" customHeight="1" thickBot="1" x14ac:dyDescent="0.35">
      <c r="A7" s="106"/>
      <c r="B7" s="107"/>
      <c r="C7" s="4" t="s">
        <v>47</v>
      </c>
      <c r="D7" s="5" t="s">
        <v>48</v>
      </c>
      <c r="E7" s="4" t="s">
        <v>52</v>
      </c>
      <c r="F7" s="5" t="s">
        <v>51</v>
      </c>
      <c r="G7" s="4" t="s">
        <v>53</v>
      </c>
      <c r="H7" s="5" t="s">
        <v>51</v>
      </c>
      <c r="I7" s="4" t="s">
        <v>52</v>
      </c>
      <c r="J7" s="5" t="s">
        <v>51</v>
      </c>
      <c r="K7" s="58" t="s">
        <v>52</v>
      </c>
      <c r="L7" s="59" t="s">
        <v>51</v>
      </c>
    </row>
    <row r="8" spans="1:12" ht="21" customHeight="1" x14ac:dyDescent="0.3">
      <c r="A8" s="102" t="s">
        <v>10</v>
      </c>
      <c r="B8" s="103"/>
      <c r="C8" s="39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39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7">
        <f>'Příjemce podpory'!F8+'Další účastník projektu (1)'!F8+'Další účastník projektu (2)'!F8+'Další účastník projektu (3)'!F8+'Další účastník projektu (4)'!F8+'Další účastník projektu (5)'!F8</f>
        <v>0</v>
      </c>
      <c r="G8" s="39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6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37">
        <f>'Příjemce podpory'!J8+'Další účastník projektu (1)'!J8+'Další účastník projektu (2)'!J8+'Další účastník projektu (3)'!J8+'Další účastník projektu (4)'!J8+'Další účastník projektu (5)'!J8</f>
        <v>0</v>
      </c>
      <c r="K8" s="60">
        <f>C8+E8+G8+I8</f>
        <v>0</v>
      </c>
      <c r="L8" s="61">
        <f>D8+F8+H8+J8</f>
        <v>0</v>
      </c>
    </row>
    <row r="9" spans="1:12" ht="21" customHeight="1" x14ac:dyDescent="0.3">
      <c r="A9" s="102" t="s">
        <v>11</v>
      </c>
      <c r="B9" s="103"/>
      <c r="C9" s="39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39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7">
        <f>'Příjemce podpory'!F9+'Další účastník projektu (1)'!F9+'Další účastník projektu (2)'!F9+'Další účastník projektu (3)'!F9+'Další účastník projektu (4)'!F9+'Další účastník projektu (5)'!F9</f>
        <v>0</v>
      </c>
      <c r="G9" s="39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6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37">
        <f>'Příjemce podpory'!J9+'Další účastník projektu (1)'!J9+'Další účastník projektu (2)'!J9+'Další účastník projektu (3)'!J9+'Další účastník projektu (4)'!J9+'Další účastník projektu (5)'!J9</f>
        <v>0</v>
      </c>
      <c r="K9" s="14">
        <f t="shared" ref="K9:K15" si="0">C9+E9+G9+I9</f>
        <v>0</v>
      </c>
      <c r="L9" s="53">
        <f t="shared" ref="L9:L15" si="1">D9+F9+H9+J9</f>
        <v>0</v>
      </c>
    </row>
    <row r="10" spans="1:12" ht="21" customHeight="1" x14ac:dyDescent="0.3">
      <c r="A10" s="108" t="s">
        <v>32</v>
      </c>
      <c r="B10" s="109"/>
      <c r="C10" s="39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39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7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39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6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37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14">
        <f t="shared" si="0"/>
        <v>0</v>
      </c>
      <c r="L10" s="53">
        <f t="shared" si="1"/>
        <v>0</v>
      </c>
    </row>
    <row r="11" spans="1:12" ht="21" customHeight="1" x14ac:dyDescent="0.3">
      <c r="A11" s="108" t="s">
        <v>18</v>
      </c>
      <c r="B11" s="109"/>
      <c r="C11" s="39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39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7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39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6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37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14">
        <f t="shared" si="0"/>
        <v>0</v>
      </c>
      <c r="L11" s="53">
        <f t="shared" si="1"/>
        <v>0</v>
      </c>
    </row>
    <row r="12" spans="1:12" ht="21" customHeight="1" x14ac:dyDescent="0.3">
      <c r="A12" s="113" t="s">
        <v>19</v>
      </c>
      <c r="B12" s="114"/>
      <c r="C12" s="39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39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7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39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6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37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14">
        <f t="shared" si="0"/>
        <v>0</v>
      </c>
      <c r="L12" s="53">
        <f t="shared" si="1"/>
        <v>0</v>
      </c>
    </row>
    <row r="13" spans="1:12" ht="21" customHeight="1" x14ac:dyDescent="0.3">
      <c r="A13" s="102" t="s">
        <v>12</v>
      </c>
      <c r="B13" s="103"/>
      <c r="C13" s="39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39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7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39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6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37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14">
        <f t="shared" si="0"/>
        <v>0</v>
      </c>
      <c r="L13" s="53">
        <f t="shared" si="1"/>
        <v>0</v>
      </c>
    </row>
    <row r="14" spans="1:12" ht="21" customHeight="1" x14ac:dyDescent="0.3">
      <c r="A14" s="102" t="s">
        <v>20</v>
      </c>
      <c r="B14" s="103"/>
      <c r="C14" s="39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39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7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39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6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7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14">
        <f t="shared" si="0"/>
        <v>0</v>
      </c>
      <c r="L14" s="53">
        <f t="shared" si="1"/>
        <v>0</v>
      </c>
    </row>
    <row r="15" spans="1:12" ht="21" customHeight="1" thickBot="1" x14ac:dyDescent="0.35">
      <c r="A15" s="154" t="s">
        <v>13</v>
      </c>
      <c r="B15" s="112"/>
      <c r="C15" s="29">
        <f t="shared" ref="C15:J15" si="2">SUM(C8:C14)</f>
        <v>0</v>
      </c>
      <c r="D15" s="30">
        <f t="shared" si="2"/>
        <v>0</v>
      </c>
      <c r="E15" s="29">
        <f t="shared" si="2"/>
        <v>0</v>
      </c>
      <c r="F15" s="31">
        <f t="shared" si="2"/>
        <v>0</v>
      </c>
      <c r="G15" s="29">
        <f t="shared" si="2"/>
        <v>0</v>
      </c>
      <c r="H15" s="32">
        <f t="shared" si="2"/>
        <v>0</v>
      </c>
      <c r="I15" s="33">
        <f t="shared" si="2"/>
        <v>0</v>
      </c>
      <c r="J15" s="31">
        <f t="shared" si="2"/>
        <v>0</v>
      </c>
      <c r="K15" s="62">
        <f t="shared" si="0"/>
        <v>0</v>
      </c>
      <c r="L15" s="32">
        <f t="shared" si="1"/>
        <v>0</v>
      </c>
    </row>
    <row r="16" spans="1:12" ht="23.25" customHeight="1" thickBot="1" x14ac:dyDescent="0.35">
      <c r="A16" s="94" t="s">
        <v>4</v>
      </c>
      <c r="B16" s="95"/>
      <c r="C16" s="155" t="s">
        <v>1</v>
      </c>
      <c r="D16" s="156"/>
      <c r="E16" s="156"/>
      <c r="F16" s="156"/>
      <c r="G16" s="156"/>
      <c r="H16" s="156"/>
      <c r="I16" s="156"/>
      <c r="J16" s="157"/>
      <c r="K16" s="148" t="s">
        <v>2</v>
      </c>
      <c r="L16" s="149"/>
    </row>
    <row r="17" spans="1:12" ht="22.5" customHeight="1" thickBot="1" x14ac:dyDescent="0.35">
      <c r="A17" s="96"/>
      <c r="B17" s="97"/>
      <c r="C17" s="100">
        <v>2019</v>
      </c>
      <c r="D17" s="101"/>
      <c r="E17" s="100">
        <v>2020</v>
      </c>
      <c r="F17" s="101"/>
      <c r="G17" s="91">
        <v>2021</v>
      </c>
      <c r="H17" s="92"/>
      <c r="I17" s="100">
        <v>2022</v>
      </c>
      <c r="J17" s="92"/>
      <c r="K17" s="150"/>
      <c r="L17" s="151"/>
    </row>
    <row r="18" spans="1:12" ht="21" customHeight="1" thickBot="1" x14ac:dyDescent="0.35">
      <c r="A18" s="137" t="s">
        <v>14</v>
      </c>
      <c r="B18" s="138"/>
      <c r="C18" s="127">
        <f>D15</f>
        <v>0</v>
      </c>
      <c r="D18" s="128"/>
      <c r="E18" s="127">
        <f t="shared" ref="E18" si="3">F15</f>
        <v>0</v>
      </c>
      <c r="F18" s="128"/>
      <c r="G18" s="139">
        <f t="shared" ref="G18" si="4">H15</f>
        <v>0</v>
      </c>
      <c r="H18" s="140"/>
      <c r="I18" s="127">
        <f t="shared" ref="I18" si="5">J15</f>
        <v>0</v>
      </c>
      <c r="J18" s="128"/>
      <c r="K18" s="121">
        <f>SUM(C18:J18)</f>
        <v>0</v>
      </c>
      <c r="L18" s="122"/>
    </row>
    <row r="19" spans="1:12" ht="21" customHeight="1" x14ac:dyDescent="0.3">
      <c r="A19" s="137" t="s">
        <v>15</v>
      </c>
      <c r="B19" s="138"/>
      <c r="C19" s="152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3"/>
      <c r="E19" s="152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3"/>
      <c r="G19" s="152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3"/>
      <c r="I19" s="152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3"/>
      <c r="K19" s="123">
        <f>SUM(C19:J19)</f>
        <v>0</v>
      </c>
      <c r="L19" s="124"/>
    </row>
    <row r="20" spans="1:12" ht="21" customHeight="1" thickBot="1" x14ac:dyDescent="0.35">
      <c r="A20" s="137" t="s">
        <v>16</v>
      </c>
      <c r="B20" s="138"/>
      <c r="C20" s="152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3"/>
      <c r="E20" s="152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3"/>
      <c r="G20" s="152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3"/>
      <c r="I20" s="152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3"/>
      <c r="K20" s="125">
        <f>SUM(C20:J20)</f>
        <v>0</v>
      </c>
      <c r="L20" s="126"/>
    </row>
    <row r="21" spans="1:12" ht="20.100000000000001" customHeight="1" thickBot="1" x14ac:dyDescent="0.35">
      <c r="A21" s="131" t="s">
        <v>17</v>
      </c>
      <c r="B21" s="132"/>
      <c r="C21" s="133">
        <f>C15</f>
        <v>0</v>
      </c>
      <c r="D21" s="134"/>
      <c r="E21" s="135">
        <f>E15</f>
        <v>0</v>
      </c>
      <c r="F21" s="136"/>
      <c r="G21" s="135">
        <f>G15</f>
        <v>0</v>
      </c>
      <c r="H21" s="136"/>
      <c r="I21" s="135">
        <f>I15</f>
        <v>0</v>
      </c>
      <c r="J21" s="136"/>
      <c r="K21" s="129">
        <f>SUM(C21:J21)</f>
        <v>0</v>
      </c>
      <c r="L21" s="130"/>
    </row>
    <row r="22" spans="1:12" ht="20.100000000000001" customHeight="1" x14ac:dyDescent="0.3">
      <c r="A22" s="34" t="s">
        <v>40</v>
      </c>
    </row>
    <row r="23" spans="1:12" x14ac:dyDescent="0.3">
      <c r="A23" s="34" t="s">
        <v>23</v>
      </c>
    </row>
    <row r="24" spans="1:12" x14ac:dyDescent="0.3">
      <c r="A24" s="40" t="s">
        <v>22</v>
      </c>
    </row>
    <row r="25" spans="1:12" x14ac:dyDescent="0.3">
      <c r="A25" s="41" t="s">
        <v>31</v>
      </c>
    </row>
    <row r="27" spans="1:12" x14ac:dyDescent="0.3">
      <c r="A27" s="28"/>
    </row>
  </sheetData>
  <sheetProtection algorithmName="SHA-512" hashValue="oyWChguV69513OGDUC+aDJW4EUJL86mmjaMbuwd/W2shBVRk+8N71Tl5wuxR1/Bzsx+PPoEktaBPJURoPwx1/Q==" saltValue="JSYexkzZmZ527+lURxTy3w==" spinCount="100000" sheet="1" objects="1" scenarios="1" selectLockedCells="1" selectUnlockedCells="1"/>
  <mergeCells count="52">
    <mergeCell ref="A3:B3"/>
    <mergeCell ref="A1:I1"/>
    <mergeCell ref="B2:C2"/>
    <mergeCell ref="D2:E2"/>
    <mergeCell ref="F2:H2"/>
    <mergeCell ref="C3:I3"/>
    <mergeCell ref="A13:B13"/>
    <mergeCell ref="A5:B7"/>
    <mergeCell ref="C5:J5"/>
    <mergeCell ref="K5:L6"/>
    <mergeCell ref="C6:D6"/>
    <mergeCell ref="E6:F6"/>
    <mergeCell ref="G6:H6"/>
    <mergeCell ref="I6:J6"/>
    <mergeCell ref="A8:B8"/>
    <mergeCell ref="A9:B9"/>
    <mergeCell ref="A10:B10"/>
    <mergeCell ref="A11:B11"/>
    <mergeCell ref="A12:B12"/>
    <mergeCell ref="A15:B15"/>
    <mergeCell ref="A16:B17"/>
    <mergeCell ref="C16:J16"/>
    <mergeCell ref="K16:L17"/>
    <mergeCell ref="C17:D17"/>
    <mergeCell ref="E17:F17"/>
    <mergeCell ref="G17:H17"/>
    <mergeCell ref="I17:J17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4:B14"/>
    <mergeCell ref="K20:L20"/>
    <mergeCell ref="A21:B21"/>
    <mergeCell ref="C21:D21"/>
    <mergeCell ref="E21:F21"/>
    <mergeCell ref="G21:H21"/>
    <mergeCell ref="I21:J21"/>
    <mergeCell ref="K21:L21"/>
    <mergeCell ref="A20:B20"/>
    <mergeCell ref="C20:D20"/>
    <mergeCell ref="E20:F20"/>
    <mergeCell ref="G20:H20"/>
    <mergeCell ref="I20:J20"/>
    <mergeCell ref="K18:L18"/>
    <mergeCell ref="K19:L19"/>
    <mergeCell ref="A18:B18"/>
  </mergeCells>
  <conditionalFormatting sqref="C21:D21">
    <cfRule type="cellIs" dxfId="4" priority="8" operator="notEqual">
      <formula>$C$18+$C$19+$C$20</formula>
    </cfRule>
  </conditionalFormatting>
  <conditionalFormatting sqref="E21:F21">
    <cfRule type="cellIs" dxfId="3" priority="7" operator="notEqual">
      <formula>$E$18+$E$19+$E$20</formula>
    </cfRule>
  </conditionalFormatting>
  <conditionalFormatting sqref="G21:H21">
    <cfRule type="cellIs" dxfId="2" priority="6" operator="notEqual">
      <formula>$G$18+$G$19+$G$20</formula>
    </cfRule>
  </conditionalFormatting>
  <conditionalFormatting sqref="I21:J21">
    <cfRule type="cellIs" dxfId="1" priority="5" operator="notEqual">
      <formula>$I$18+$I$19+$I$20</formula>
    </cfRule>
  </conditionalFormatting>
  <conditionalFormatting sqref="K21:L21">
    <cfRule type="cellIs" dxfId="0" priority="3" operator="notEqual">
      <formula>$K$18+$K$19+$K$20</formula>
    </cfRule>
  </conditionalFormatting>
  <pageMargins left="0.25" right="0.25" top="0.75" bottom="0.75" header="0.3" footer="0.3"/>
  <pageSetup paperSize="9" scale="89" orientation="landscape" r:id="rId1"/>
  <ignoredErrors>
    <ignoredError sqref="C19:J19 E20 C20 G20 I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24</v>
      </c>
    </row>
    <row r="3" spans="3:6" x14ac:dyDescent="0.3">
      <c r="F3" t="s">
        <v>25</v>
      </c>
    </row>
    <row r="4" spans="3:6" x14ac:dyDescent="0.3">
      <c r="C4" s="2"/>
      <c r="F4" t="s">
        <v>26</v>
      </c>
    </row>
    <row r="5" spans="3:6" x14ac:dyDescent="0.3">
      <c r="C5" s="2">
        <v>0.25</v>
      </c>
      <c r="F5" t="s">
        <v>27</v>
      </c>
    </row>
    <row r="6" spans="3:6" x14ac:dyDescent="0.3">
      <c r="C6" t="s">
        <v>39</v>
      </c>
      <c r="F6" t="s">
        <v>28</v>
      </c>
    </row>
    <row r="7" spans="3:6" x14ac:dyDescent="0.3">
      <c r="F7" t="s">
        <v>29</v>
      </c>
    </row>
    <row r="8" spans="3:6" x14ac:dyDescent="0.3">
      <c r="F8" t="s">
        <v>30</v>
      </c>
    </row>
    <row r="9" spans="3:6" x14ac:dyDescent="0.3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PaleckovaV</cp:lastModifiedBy>
  <cp:lastPrinted>2018-02-26T12:14:30Z</cp:lastPrinted>
  <dcterms:created xsi:type="dcterms:W3CDTF">2016-05-09T05:56:12Z</dcterms:created>
  <dcterms:modified xsi:type="dcterms:W3CDTF">2019-02-26T12:14:58Z</dcterms:modified>
</cp:coreProperties>
</file>